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9" i="1"/>
  <c r="Q10" i="1" l="1"/>
  <c r="K11" i="1" l="1"/>
  <c r="N11" i="1" l="1"/>
  <c r="Q8" i="1" l="1"/>
  <c r="S8" i="1" s="1"/>
  <c r="T8" i="1" l="1"/>
  <c r="M11" i="1"/>
  <c r="X8" i="1" l="1"/>
  <c r="Y8" i="1" s="1"/>
  <c r="O11" i="1"/>
  <c r="W11" i="1" l="1"/>
  <c r="V11" i="1" l="1"/>
  <c r="R11" i="1"/>
  <c r="Q9" i="1"/>
  <c r="S10" i="1" l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<sst xmlns="http://schemas.openxmlformats.org/spreadsheetml/2006/main" count="37" uniqueCount="37">
  <si>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</si>
  <si>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</si>
  <si>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</si>
  <si>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</si>
  <si>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</si>
  <si>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</si>
  <si>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</si>
  <si>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</si>
  <si>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</si>
  <si>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</si>
  <si>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</si>
  <si>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</si>
  <si>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</si>
  <si>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</si>
  <si>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</si>
  <si>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</si>
  <si>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</si>
  <si>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</si>
  <si>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</si>
  <si>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</si>
  <si>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</si>
  <si>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</si>
  <si>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</si>
  <si>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</si>
  <si>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</si>
  <si>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</si>
  <si>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</si>
  <si>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</si>
  <si>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</si>
  <si>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</si>
  <si>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</si>
  <si>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</si>
  <si>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</si>
  <si>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</si>
  <si>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</si>
  <si>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Перерахунок за минулі періоди</t>
  </si>
  <si>
    <t>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</si>
</sst>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center" vertical="center" textRotation="90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7" zoomScale="120" zoomScaleNormal="120" zoomScaleSheetLayoutView="100" workbookViewId="0">
      <selection activeCell="H9" sqref="H9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3" t="s">
        <v>35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22</v>
      </c>
      <c r="F8" s="22"/>
      <c r="G8" s="3">
        <v>25842</v>
      </c>
      <c r="H8" s="3">
        <v>600</v>
      </c>
      <c r="I8" s="3">
        <v>7752.6</v>
      </c>
      <c r="J8" s="3">
        <v>0</v>
      </c>
      <c r="K8" s="12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34194.6</v>
      </c>
      <c r="R8" s="3">
        <v>11900</v>
      </c>
      <c r="S8" s="3">
        <f>ROUND((Q8)*0.18,2)</f>
        <v>6155.03</v>
      </c>
      <c r="T8" s="3">
        <f>ROUND((Q8)*5%,2)</f>
        <v>1709.73</v>
      </c>
      <c r="U8" s="3">
        <v>0</v>
      </c>
      <c r="V8" s="3">
        <v>0</v>
      </c>
      <c r="W8" s="3">
        <v>0</v>
      </c>
      <c r="X8" s="3">
        <f>SUM(R8:W8)</f>
        <v>19764.759999999998</v>
      </c>
      <c r="Y8" s="3">
        <f>Q8-X8</f>
        <v>14429.84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9</v>
      </c>
      <c r="F9" s="22"/>
      <c r="G9" s="3">
        <v>10043.18</v>
      </c>
      <c r="H9" s="3">
        <v>327.27</v>
      </c>
      <c r="I9" s="3">
        <v>3012.95</v>
      </c>
      <c r="J9" s="3">
        <v>0</v>
      </c>
      <c r="K9" s="3">
        <v>0</v>
      </c>
      <c r="L9" s="3">
        <v>0</v>
      </c>
      <c r="M9" s="3">
        <v>4056.87</v>
      </c>
      <c r="N9" s="3">
        <v>0</v>
      </c>
      <c r="O9" s="3">
        <v>0</v>
      </c>
      <c r="P9" s="3">
        <v>0</v>
      </c>
      <c r="Q9" s="3">
        <f>SUM(G9:P9)</f>
        <v>17440.27</v>
      </c>
      <c r="R9" s="3">
        <v>0</v>
      </c>
      <c r="S9" s="3">
        <f>ROUND((Q9)*0.18,2)</f>
        <v>3139.25</v>
      </c>
      <c r="T9" s="3">
        <f>ROUND((Q9)*5%,2)</f>
        <v>872.01</v>
      </c>
      <c r="U9" s="3">
        <v>0</v>
      </c>
      <c r="V9" s="3">
        <v>0</v>
      </c>
      <c r="W9" s="3">
        <v>2082.5300000000002</v>
      </c>
      <c r="X9" s="3">
        <f>SUM(R9:W9)</f>
        <v>6093.7900000000009</v>
      </c>
      <c r="Y9" s="3">
        <f t="shared" ref="Y9:Y10" si="0">Q9-X9</f>
        <v>11346.48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22</v>
      </c>
      <c r="F10" s="22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32715</v>
      </c>
      <c r="R10" s="3">
        <v>11400</v>
      </c>
      <c r="S10" s="3">
        <f>ROUND((Q10)*0.18,2)</f>
        <v>5888.7</v>
      </c>
      <c r="T10" s="3">
        <f t="shared" ref="T10" si="1">ROUND((Q10)*5%,2)</f>
        <v>1635.75</v>
      </c>
      <c r="U10" s="3">
        <v>0</v>
      </c>
      <c r="V10" s="3">
        <v>50</v>
      </c>
      <c r="W10" s="3">
        <v>0</v>
      </c>
      <c r="X10" s="3">
        <f>SUM(R10:W10)</f>
        <v>18974.45</v>
      </c>
      <c r="Y10" s="3">
        <f t="shared" si="0"/>
        <v>13740.55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60435.18</v>
      </c>
      <c r="H11" s="2">
        <f t="shared" si="2"/>
        <v>1727.27</v>
      </c>
      <c r="I11" s="2">
        <f t="shared" si="2"/>
        <v>18130.55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4056.87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84349.87</v>
      </c>
      <c r="R11" s="2">
        <f t="shared" si="2"/>
        <v>23300</v>
      </c>
      <c r="S11" s="2">
        <f>SUM(S8:S10)</f>
        <v>15182.98</v>
      </c>
      <c r="T11" s="2">
        <f t="shared" si="2"/>
        <v>4217.49</v>
      </c>
      <c r="U11" s="2">
        <f t="shared" si="2"/>
        <v>0</v>
      </c>
      <c r="V11" s="2">
        <f t="shared" si="2"/>
        <v>50</v>
      </c>
      <c r="W11" s="2">
        <f t="shared" si="2"/>
        <v>2082.5300000000002</v>
      </c>
      <c r="X11" s="2">
        <f t="shared" si="2"/>
        <v>44833</v>
      </c>
      <c r="Y11" s="2">
        <f t="shared" si="2"/>
        <v>39516.869999999995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2026-02-05T14:42:08Z</dcterms:modified>
</cp:coreProperties>
</file>